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K4" i="2" l="1"/>
  <c r="M4" i="2" s="1"/>
  <c r="N4" i="2" s="1"/>
  <c r="O4" i="2" s="1"/>
  <c r="K3" i="2"/>
  <c r="M3" i="2" s="1"/>
  <c r="N3" i="2" s="1"/>
  <c r="O3" i="2" s="1"/>
  <c r="K2" i="2" l="1"/>
  <c r="M2" i="2" l="1"/>
  <c r="N2" i="2" s="1"/>
  <c r="O2" i="2" s="1"/>
</calcChain>
</file>

<file path=xl/sharedStrings.xml><?xml version="1.0" encoding="utf-8"?>
<sst xmlns="http://schemas.openxmlformats.org/spreadsheetml/2006/main" count="41" uniqueCount="23">
  <si>
    <t>Город</t>
  </si>
  <si>
    <t>Вид рекламы</t>
  </si>
  <si>
    <t>Маршруты</t>
  </si>
  <si>
    <t>Количество мониторов</t>
  </si>
  <si>
    <t>Фото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</si>
  <si>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</si>
  <si>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</si>
  <si>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</si>
  <si>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</si>
  <si>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</si>
  <si>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</si>
  <si>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</si>
  <si>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</si>
  <si>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Клин</t>
  </si>
  <si>
    <t>Вид ТС</t>
  </si>
  <si>
    <t>Марка ТС</t>
  </si>
  <si>
    <t>Количество ТС</t>
  </si>
  <si>
    <t>График работы</t>
  </si>
  <si>
    <t>ПН-ВС: 08:00 - 21:00</t>
  </si>
  <si>
    <t>1, 3, 6, 7, 11, 15, 16, 17, 18, 23, 28, 37, 49, 437</t>
  </si>
  <si>
    <t>Автобусы, маршрутки</t>
  </si>
  <si>
    <t>ЛиАЗ 529260</t>
  </si>
  <si>
    <t>Стоимость за период на всех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</si>
</sst>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klin/catalo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yiqBjq8csuzHhg" TargetMode="External"/><Relationship Id="rId1" Type="http://schemas.openxmlformats.org/officeDocument/2006/relationships/hyperlink" Target="https://wikiroutes.info/klin/catalog" TargetMode="External"/><Relationship Id="rId6" Type="http://schemas.openxmlformats.org/officeDocument/2006/relationships/hyperlink" Target="https://disk.yandex.ru/d/yiqBjq8csuzHhg" TargetMode="External"/><Relationship Id="rId5" Type="http://schemas.openxmlformats.org/officeDocument/2006/relationships/hyperlink" Target="https://wikiroutes.info/klin/catalog" TargetMode="External"/><Relationship Id="rId4" Type="http://schemas.openxmlformats.org/officeDocument/2006/relationships/hyperlink" Target="https://disk.yandex.ru/d/yiqBjq8csuzH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zoomScaleNormal="100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8.7109375" style="1" customWidth="1"/>
    <col min="4" max="4" width="13" style="1" customWidth="1"/>
    <col min="5" max="5" width="9.5703125" style="1" customWidth="1"/>
    <col min="6" max="6" width="17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3" style="1" customWidth="1"/>
    <col min="12" max="12" width="16.85546875" style="1" customWidth="1"/>
    <col min="13" max="13" width="25.42578125" style="1" customWidth="1"/>
    <col min="14" max="14" width="22.42578125" style="1" customWidth="1"/>
    <col min="15" max="15" width="20.42578125" style="1" customWidth="1"/>
    <col min="16" max="16" width="19.7109375" style="1" customWidth="1"/>
    <col min="17" max="17" width="19.42578125" style="1" customWidth="1"/>
    <col min="18" max="16384" width="9.140625" style="1"/>
  </cols>
  <sheetData>
    <row r="1" spans="1:18" ht="25.5" x14ac:dyDescent="0.25">
      <c r="A1" s="4" t="s">
        <v>0</v>
      </c>
      <c r="B1" s="4" t="s">
        <v>1</v>
      </c>
      <c r="C1" s="4" t="s">
        <v>14</v>
      </c>
      <c r="D1" s="4" t="s">
        <v>15</v>
      </c>
      <c r="E1" s="4" t="s">
        <v>4</v>
      </c>
      <c r="F1" s="4" t="s">
        <v>16</v>
      </c>
      <c r="G1" s="4" t="s">
        <v>3</v>
      </c>
      <c r="H1" s="4" t="s">
        <v>6</v>
      </c>
      <c r="I1" s="4" t="s">
        <v>7</v>
      </c>
      <c r="J1" s="4" t="s">
        <v>17</v>
      </c>
      <c r="K1" s="4" t="s">
        <v>8</v>
      </c>
      <c r="L1" s="4" t="s">
        <v>5</v>
      </c>
      <c r="M1" s="4" t="s">
        <v>9</v>
      </c>
      <c r="N1" s="4" t="s">
        <v>10</v>
      </c>
      <c r="O1" s="4" t="s">
        <v>22</v>
      </c>
      <c r="P1" s="4" t="s">
        <v>2</v>
      </c>
      <c r="Q1" s="4" t="s">
        <v>11</v>
      </c>
      <c r="R1" s="2"/>
    </row>
    <row r="2" spans="1:18" ht="38.25" x14ac:dyDescent="0.25">
      <c r="A2" s="5" t="s">
        <v>13</v>
      </c>
      <c r="B2" s="5" t="s">
        <v>12</v>
      </c>
      <c r="C2" s="5" t="s">
        <v>20</v>
      </c>
      <c r="D2" s="7" t="s">
        <v>21</v>
      </c>
      <c r="E2" s="8" t="s">
        <v>4</v>
      </c>
      <c r="F2" s="6">
        <v>15</v>
      </c>
      <c r="G2" s="5">
        <v>15</v>
      </c>
      <c r="H2" s="5">
        <v>10</v>
      </c>
      <c r="I2" s="5">
        <v>4</v>
      </c>
      <c r="J2" s="5" t="s">
        <v>18</v>
      </c>
      <c r="K2" s="5">
        <f>11*I2</f>
        <v>44</v>
      </c>
      <c r="L2" s="5">
        <v>15</v>
      </c>
      <c r="M2" s="5">
        <f>K2*L2</f>
        <v>660</v>
      </c>
      <c r="N2" s="5">
        <f>M2*G2</f>
        <v>9900</v>
      </c>
      <c r="O2" s="3">
        <f>0.09*N2*H2</f>
        <v>8910</v>
      </c>
      <c r="P2" s="5" t="s">
        <v>19</v>
      </c>
      <c r="Q2" s="8" t="s">
        <v>2</v>
      </c>
      <c r="R2" s="2"/>
    </row>
    <row r="3" spans="1:18" ht="38.25" x14ac:dyDescent="0.25">
      <c r="A3" s="5" t="s">
        <v>13</v>
      </c>
      <c r="B3" s="5" t="s">
        <v>12</v>
      </c>
      <c r="C3" s="5" t="s">
        <v>20</v>
      </c>
      <c r="D3" s="7" t="s">
        <v>21</v>
      </c>
      <c r="E3" s="8" t="s">
        <v>4</v>
      </c>
      <c r="F3" s="6">
        <v>15</v>
      </c>
      <c r="G3" s="5">
        <v>15</v>
      </c>
      <c r="H3" s="5">
        <v>10</v>
      </c>
      <c r="I3" s="5">
        <v>6</v>
      </c>
      <c r="J3" s="5" t="s">
        <v>18</v>
      </c>
      <c r="K3" s="5">
        <f>11*I3</f>
        <v>66</v>
      </c>
      <c r="L3" s="5">
        <v>15</v>
      </c>
      <c r="M3" s="5">
        <f>K3*L3</f>
        <v>990</v>
      </c>
      <c r="N3" s="5">
        <f>M3*G3</f>
        <v>14850</v>
      </c>
      <c r="O3" s="3">
        <f>0.09*N3*H3</f>
        <v>13365</v>
      </c>
      <c r="P3" s="5" t="s">
        <v>19</v>
      </c>
      <c r="Q3" s="8" t="s">
        <v>2</v>
      </c>
      <c r="R3" s="2"/>
    </row>
    <row r="4" spans="1:18" ht="38.25" x14ac:dyDescent="0.25">
      <c r="A4" s="5" t="s">
        <v>13</v>
      </c>
      <c r="B4" s="5" t="s">
        <v>12</v>
      </c>
      <c r="C4" s="5" t="s">
        <v>20</v>
      </c>
      <c r="D4" s="7" t="s">
        <v>21</v>
      </c>
      <c r="E4" s="8" t="s">
        <v>4</v>
      </c>
      <c r="F4" s="6">
        <v>15</v>
      </c>
      <c r="G4" s="5">
        <v>15</v>
      </c>
      <c r="H4" s="5">
        <v>10</v>
      </c>
      <c r="I4" s="5">
        <v>12</v>
      </c>
      <c r="J4" s="5" t="s">
        <v>18</v>
      </c>
      <c r="K4" s="5">
        <f>11*I4</f>
        <v>132</v>
      </c>
      <c r="L4" s="5">
        <v>15</v>
      </c>
      <c r="M4" s="5">
        <f>K4*L4</f>
        <v>1980</v>
      </c>
      <c r="N4" s="5">
        <f>M4*G4</f>
        <v>29700</v>
      </c>
      <c r="O4" s="3">
        <f>0.09*N4*H4</f>
        <v>26730</v>
      </c>
      <c r="P4" s="5" t="s">
        <v>19</v>
      </c>
      <c r="Q4" s="8" t="s">
        <v>2</v>
      </c>
      <c r="R4" s="2"/>
    </row>
  </sheetData>
  <autoFilter ref="A1:Q2"/>
  <hyperlinks>
    <hyperlink ref="Q2" r:id="rId1"/>
    <hyperlink ref="E2" r:id="rId2"/>
    <hyperlink ref="Q3" r:id="rId3"/>
    <hyperlink ref="E3" r:id="rId4"/>
    <hyperlink ref="Q4" r:id="rId5"/>
    <hyperlink ref="E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2026-02-19T16:27:08Z</dcterms:modified>
</cp:coreProperties>
</file>